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DISCIPLINA FINANCIERA 2303\"/>
    </mc:Choice>
  </mc:AlternateContent>
  <xr:revisionPtr revIDLastSave="0" documentId="13_ncr:1_{99D2CD93-C905-4B1D-941A-3AB7AEF56B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F42" i="3" l="1"/>
  <c r="C8" i="3"/>
  <c r="E42" i="3"/>
  <c r="F8" i="3"/>
  <c r="C42" i="3"/>
  <c r="G42" i="3"/>
  <c r="D42" i="3"/>
  <c r="B42" i="3"/>
  <c r="G8" i="3"/>
  <c r="D8" i="3"/>
  <c r="E8" i="3"/>
  <c r="B8" i="3"/>
  <c r="B76" i="3" s="1"/>
  <c r="F76" i="3" l="1"/>
  <c r="C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<sst xmlns="http://schemas.openxmlformats.org/spreadsheetml/2006/main" count="136" uniqueCount="106">
  <si>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</si>
  <si>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</si>
  <si>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</si>
  <si>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</si>
  <si>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</si>
  <si>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</si>
  <si>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</si>
  <si>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</si>
  <si>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</si>
  <si>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</si>
  <si>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</si>
  <si>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</si>
  <si>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</si>
  <si>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</si>
  <si>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</si>
  <si>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</si>
  <si>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</si>
  <si>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</si>
  <si>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</si>
  <si>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</si>
  <si>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</si>
  <si>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</si>
  <si>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</si>
  <si>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</si>
  <si>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</si>
  <si>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</si>
  <si>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</si>
  <si>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</si>
  <si>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</si>
  <si>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</si>
  <si>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</si>
  <si>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</si>
  <si>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</si>
  <si>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</si>
  <si>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</si>
  <si>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</si>
  <si>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</si>
  <si>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</si>
  <si>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</si>
  <si>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</si>
  <si>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</si>
  <si>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</si>
  <si>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</si>
  <si>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</si>
  <si>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</si>
  <si>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</si>
  <si>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</si>
  <si>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</si>
  <si>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</si>
  <si>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</si>
  <si>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</si>
  <si>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</si>
  <si>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</si>
  <si>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</si>
  <si>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</si>
  <si>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</si>
  <si>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</si>
  <si>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</si>
  <si>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</si>
  <si>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</si>
  <si>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</si>
  <si>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</si>
  <si>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</si>
  <si>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</si>
  <si>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</si>
  <si>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</si>
  <si>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</si>
  <si>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</si>
  <si>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</si>
  <si>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</si>
  <si>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</si>
  <si>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</si>
  <si>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</si>
  <si>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</si>
  <si>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</si>
  <si>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</si>
  <si>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</si>
  <si>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</si>
  <si>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</si>
  <si>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</si>
  <si>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</si>
  <si>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</si>
  <si>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</si>
  <si>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</si>
  <si>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</si>
  <si>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</si>
  <si>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</si>
  <si>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</si>
  <si>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</si>
  <si>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</si>
  <si>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</si>
  <si>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</si>
  <si>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</si>
  <si>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</si>
  <si>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</si>
  <si>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</si>
  <si>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</si>
  <si>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</si>
  <si>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</si>
  <si>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</si>
  <si>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</si>
  <si>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</si>
  <si>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</si>
  <si>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</si>
  <si>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Municipio de Santiago Maravatío, Guanajuato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</si>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</sst>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5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70815000</v>
      </c>
      <c r="C8" s="23">
        <f t="shared" ref="C8:G8" si="0">C9+C18+C26+C36</f>
        <v>22020442.079999998</v>
      </c>
      <c r="D8" s="23">
        <f t="shared" si="0"/>
        <v>92835442.079999998</v>
      </c>
      <c r="E8" s="23">
        <f t="shared" si="0"/>
        <v>55609469.689999998</v>
      </c>
      <c r="F8" s="23">
        <f t="shared" si="0"/>
        <v>55329976.440000005</v>
      </c>
      <c r="G8" s="23">
        <f t="shared" si="0"/>
        <v>37225972.390000001</v>
      </c>
    </row>
    <row r="9" spans="1:8">
      <c r="A9" s="8" t="s">
        <v>13</v>
      </c>
      <c r="B9" s="24">
        <f>SUM(B10:B17)</f>
        <v>40071256.150000006</v>
      </c>
      <c r="C9" s="24">
        <f t="shared" ref="C9:G9" si="1">SUM(C10:C17)</f>
        <v>6108480.8799999999</v>
      </c>
      <c r="D9" s="24">
        <f t="shared" si="1"/>
        <v>46179737.030000001</v>
      </c>
      <c r="E9" s="24">
        <f t="shared" si="1"/>
        <v>32855298.760000002</v>
      </c>
      <c r="F9" s="24">
        <f t="shared" si="1"/>
        <v>32793985.900000002</v>
      </c>
      <c r="G9" s="24">
        <f t="shared" si="1"/>
        <v>13324438.270000003</v>
      </c>
    </row>
    <row r="10" spans="1:8">
      <c r="A10" s="12" t="s">
        <v>14</v>
      </c>
      <c r="B10" s="24">
        <v>0</v>
      </c>
      <c r="C10" s="24">
        <v>0</v>
      </c>
      <c r="D10" s="24">
        <f>B10+C10</f>
        <v>0</v>
      </c>
      <c r="E10" s="24">
        <v>0</v>
      </c>
      <c r="F10" s="24">
        <v>0</v>
      </c>
      <c r="G10" s="24">
        <f>D10-E10</f>
        <v>0</v>
      </c>
      <c r="H10" s="15" t="s">
        <v>48</v>
      </c>
    </row>
    <row r="11" spans="1:8">
      <c r="A11" s="12" t="s">
        <v>15</v>
      </c>
      <c r="B11" s="24">
        <v>0</v>
      </c>
      <c r="C11" s="24">
        <v>0</v>
      </c>
      <c r="D11" s="24">
        <f t="shared" ref="D11:D17" si="2">B11+C11</f>
        <v>0</v>
      </c>
      <c r="E11" s="24">
        <v>0</v>
      </c>
      <c r="F11" s="24">
        <v>0</v>
      </c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9">
        <v>19304038.57</v>
      </c>
      <c r="C12" s="29">
        <v>4812733.87</v>
      </c>
      <c r="D12" s="24">
        <f t="shared" si="2"/>
        <v>24116772.440000001</v>
      </c>
      <c r="E12" s="29">
        <v>17992143.140000001</v>
      </c>
      <c r="F12" s="29">
        <v>17951156.609999999</v>
      </c>
      <c r="G12" s="24">
        <f t="shared" si="3"/>
        <v>6124629.3000000007</v>
      </c>
      <c r="H12" s="15" t="s">
        <v>50</v>
      </c>
    </row>
    <row r="13" spans="1:8">
      <c r="A13" s="12" t="s">
        <v>17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5" t="s">
        <v>51</v>
      </c>
    </row>
    <row r="14" spans="1:8">
      <c r="A14" s="12" t="s">
        <v>18</v>
      </c>
      <c r="B14" s="29">
        <v>7382366.7400000002</v>
      </c>
      <c r="C14" s="29">
        <v>23547.54</v>
      </c>
      <c r="D14" s="24">
        <f t="shared" si="2"/>
        <v>7405914.2800000003</v>
      </c>
      <c r="E14" s="29">
        <v>6095184.8300000001</v>
      </c>
      <c r="F14" s="29">
        <v>6077621</v>
      </c>
      <c r="G14" s="24">
        <f t="shared" si="3"/>
        <v>1310729.4500000002</v>
      </c>
      <c r="H14" s="15" t="s">
        <v>52</v>
      </c>
    </row>
    <row r="15" spans="1:8">
      <c r="A15" s="12" t="s">
        <v>19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53</v>
      </c>
    </row>
    <row r="16" spans="1:8">
      <c r="A16" s="12" t="s">
        <v>20</v>
      </c>
      <c r="B16" s="29">
        <v>11369204.59</v>
      </c>
      <c r="C16" s="29">
        <v>1032085.5</v>
      </c>
      <c r="D16" s="24">
        <f t="shared" si="2"/>
        <v>12401290.09</v>
      </c>
      <c r="E16" s="29">
        <v>7407380.3499999996</v>
      </c>
      <c r="F16" s="29">
        <v>7407380.3499999996</v>
      </c>
      <c r="G16" s="24">
        <f t="shared" si="3"/>
        <v>4993909.74</v>
      </c>
      <c r="H16" s="15" t="s">
        <v>54</v>
      </c>
    </row>
    <row r="17" spans="1:8">
      <c r="A17" s="12" t="s">
        <v>21</v>
      </c>
      <c r="B17" s="29">
        <v>2015646.25</v>
      </c>
      <c r="C17" s="29">
        <v>240113.97</v>
      </c>
      <c r="D17" s="24">
        <f t="shared" si="2"/>
        <v>2255760.2200000002</v>
      </c>
      <c r="E17" s="29">
        <v>1360590.44</v>
      </c>
      <c r="F17" s="29">
        <v>1357827.94</v>
      </c>
      <c r="G17" s="24">
        <f t="shared" si="3"/>
        <v>895169.78000000026</v>
      </c>
      <c r="H17" s="15" t="s">
        <v>55</v>
      </c>
    </row>
    <row r="18" spans="1:8">
      <c r="A18" s="8" t="s">
        <v>22</v>
      </c>
      <c r="B18" s="24">
        <f>SUM(B19:B25)</f>
        <v>27834761.329999998</v>
      </c>
      <c r="C18" s="24">
        <f t="shared" ref="C18:G18" si="4">SUM(C19:C25)</f>
        <v>14866050.199999999</v>
      </c>
      <c r="D18" s="24">
        <f t="shared" si="4"/>
        <v>42700811.529999994</v>
      </c>
      <c r="E18" s="24">
        <f t="shared" si="4"/>
        <v>20493855.990000002</v>
      </c>
      <c r="F18" s="24">
        <f t="shared" si="4"/>
        <v>20322061.580000002</v>
      </c>
      <c r="G18" s="24">
        <f t="shared" si="4"/>
        <v>22206955.539999999</v>
      </c>
    </row>
    <row r="19" spans="1:8">
      <c r="A19" s="12" t="s">
        <v>23</v>
      </c>
      <c r="B19" s="29">
        <v>50000</v>
      </c>
      <c r="C19" s="29">
        <v>350000</v>
      </c>
      <c r="D19" s="24">
        <f t="shared" ref="D19:D25" si="5">B19+C19</f>
        <v>400000</v>
      </c>
      <c r="E19" s="29">
        <v>0</v>
      </c>
      <c r="F19" s="29">
        <v>0</v>
      </c>
      <c r="G19" s="24">
        <f t="shared" ref="G19:G25" si="6">D19-E19</f>
        <v>400000</v>
      </c>
      <c r="H19" s="16" t="s">
        <v>56</v>
      </c>
    </row>
    <row r="20" spans="1:8">
      <c r="A20" s="12" t="s">
        <v>24</v>
      </c>
      <c r="B20" s="29">
        <v>14215485.029999999</v>
      </c>
      <c r="C20" s="29">
        <v>14607860.199999999</v>
      </c>
      <c r="D20" s="24">
        <f t="shared" si="5"/>
        <v>28823345.229999997</v>
      </c>
      <c r="E20" s="29">
        <v>11016093.279999999</v>
      </c>
      <c r="F20" s="29">
        <v>10885588.66</v>
      </c>
      <c r="G20" s="24">
        <f t="shared" si="6"/>
        <v>17807251.949999996</v>
      </c>
      <c r="H20" s="16" t="s">
        <v>57</v>
      </c>
    </row>
    <row r="21" spans="1:8">
      <c r="A21" s="12" t="s">
        <v>25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58</v>
      </c>
    </row>
    <row r="22" spans="1:8">
      <c r="A22" s="12" t="s">
        <v>26</v>
      </c>
      <c r="B22" s="29">
        <v>3130161.93</v>
      </c>
      <c r="C22" s="29">
        <v>227000</v>
      </c>
      <c r="D22" s="24">
        <f t="shared" si="5"/>
        <v>3357161.93</v>
      </c>
      <c r="E22" s="29">
        <v>2264795.38</v>
      </c>
      <c r="F22" s="29">
        <v>2253593.62</v>
      </c>
      <c r="G22" s="24">
        <f t="shared" si="6"/>
        <v>1092366.5500000003</v>
      </c>
      <c r="H22" s="16" t="s">
        <v>59</v>
      </c>
    </row>
    <row r="23" spans="1:8">
      <c r="A23" s="12" t="s">
        <v>27</v>
      </c>
      <c r="B23" s="29">
        <v>3080221.51</v>
      </c>
      <c r="C23" s="29">
        <v>61190</v>
      </c>
      <c r="D23" s="24">
        <f t="shared" si="5"/>
        <v>3141411.51</v>
      </c>
      <c r="E23" s="29">
        <v>2036177.39</v>
      </c>
      <c r="F23" s="29">
        <v>2007857.36</v>
      </c>
      <c r="G23" s="24">
        <f t="shared" si="6"/>
        <v>1105234.1199999999</v>
      </c>
      <c r="H23" s="16" t="s">
        <v>60</v>
      </c>
    </row>
    <row r="24" spans="1:8">
      <c r="A24" s="12" t="s">
        <v>28</v>
      </c>
      <c r="B24" s="29">
        <v>6397619.0099999998</v>
      </c>
      <c r="C24" s="29">
        <v>0</v>
      </c>
      <c r="D24" s="24">
        <f t="shared" si="5"/>
        <v>6397619.0099999998</v>
      </c>
      <c r="E24" s="29">
        <v>4798574.28</v>
      </c>
      <c r="F24" s="29">
        <v>4798574.28</v>
      </c>
      <c r="G24" s="24">
        <f t="shared" si="6"/>
        <v>1599044.7299999995</v>
      </c>
      <c r="H24" s="16" t="s">
        <v>61</v>
      </c>
    </row>
    <row r="25" spans="1:8">
      <c r="A25" s="12" t="s">
        <v>29</v>
      </c>
      <c r="B25" s="29">
        <v>961273.85</v>
      </c>
      <c r="C25" s="29">
        <v>-380000</v>
      </c>
      <c r="D25" s="24">
        <f t="shared" si="5"/>
        <v>581273.85</v>
      </c>
      <c r="E25" s="29">
        <v>378215.66</v>
      </c>
      <c r="F25" s="29">
        <v>376447.66</v>
      </c>
      <c r="G25" s="24">
        <f t="shared" si="6"/>
        <v>203058.19</v>
      </c>
      <c r="H25" s="16" t="s">
        <v>62</v>
      </c>
    </row>
    <row r="26" spans="1:8">
      <c r="A26" s="8" t="s">
        <v>30</v>
      </c>
      <c r="B26" s="24">
        <f>SUM(B27:B35)</f>
        <v>2908982.52</v>
      </c>
      <c r="C26" s="24">
        <f t="shared" ref="C26:G26" si="7">SUM(C27:C35)</f>
        <v>1045911</v>
      </c>
      <c r="D26" s="24">
        <f t="shared" si="7"/>
        <v>3954893.5200000005</v>
      </c>
      <c r="E26" s="24">
        <f t="shared" si="7"/>
        <v>2260314.94</v>
      </c>
      <c r="F26" s="24">
        <f t="shared" si="7"/>
        <v>2213928.96</v>
      </c>
      <c r="G26" s="24">
        <f t="shared" si="7"/>
        <v>1694578.58</v>
      </c>
    </row>
    <row r="27" spans="1:8">
      <c r="A27" s="14" t="s">
        <v>31</v>
      </c>
      <c r="B27" s="29">
        <v>1356708.66</v>
      </c>
      <c r="C27" s="29">
        <v>23580</v>
      </c>
      <c r="D27" s="24">
        <f t="shared" ref="D27:D35" si="8">B27+C27</f>
        <v>1380288.66</v>
      </c>
      <c r="E27" s="29">
        <v>707071.35</v>
      </c>
      <c r="F27" s="29">
        <v>705789.7</v>
      </c>
      <c r="G27" s="24">
        <f t="shared" ref="G27:G35" si="9">D27-E27</f>
        <v>673217.30999999994</v>
      </c>
      <c r="H27" s="17" t="s">
        <v>63</v>
      </c>
    </row>
    <row r="28" spans="1:8">
      <c r="A28" s="12" t="s">
        <v>32</v>
      </c>
      <c r="B28" s="29">
        <v>1552273.86</v>
      </c>
      <c r="C28" s="29">
        <v>1022331</v>
      </c>
      <c r="D28" s="24">
        <f t="shared" si="8"/>
        <v>2574604.8600000003</v>
      </c>
      <c r="E28" s="29">
        <v>1553243.59</v>
      </c>
      <c r="F28" s="29">
        <v>1508139.26</v>
      </c>
      <c r="G28" s="24">
        <f t="shared" si="9"/>
        <v>1021361.2700000003</v>
      </c>
      <c r="H28" s="17" t="s">
        <v>64</v>
      </c>
    </row>
    <row r="29" spans="1:8">
      <c r="A29" s="12" t="s">
        <v>33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65</v>
      </c>
    </row>
    <row r="30" spans="1:8">
      <c r="A30" s="12" t="s">
        <v>34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66</v>
      </c>
    </row>
    <row r="31" spans="1:8">
      <c r="A31" s="12" t="s">
        <v>35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67</v>
      </c>
    </row>
    <row r="32" spans="1:8">
      <c r="A32" s="12" t="s">
        <v>36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68</v>
      </c>
    </row>
    <row r="33" spans="1:8">
      <c r="A33" s="12" t="s">
        <v>37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69</v>
      </c>
    </row>
    <row r="34" spans="1:8">
      <c r="A34" s="12" t="s">
        <v>38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70</v>
      </c>
    </row>
    <row r="35" spans="1:8">
      <c r="A35" s="12" t="s">
        <v>39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71</v>
      </c>
    </row>
    <row r="36" spans="1:8" ht="30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>
        <v>0</v>
      </c>
      <c r="C37" s="24">
        <v>0</v>
      </c>
      <c r="D37" s="24">
        <f t="shared" ref="D37:D40" si="11">B37+C37</f>
        <v>0</v>
      </c>
      <c r="E37" s="24">
        <v>0</v>
      </c>
      <c r="F37" s="24">
        <v>0</v>
      </c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>
        <v>0</v>
      </c>
      <c r="C38" s="24">
        <v>0</v>
      </c>
      <c r="D38" s="24">
        <f t="shared" si="11"/>
        <v>0</v>
      </c>
      <c r="E38" s="24">
        <v>0</v>
      </c>
      <c r="F38" s="24">
        <v>0</v>
      </c>
      <c r="G38" s="24">
        <f t="shared" si="12"/>
        <v>0</v>
      </c>
      <c r="H38" s="18" t="s">
        <v>73</v>
      </c>
    </row>
    <row r="39" spans="1:8">
      <c r="A39" s="14" t="s">
        <v>43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74</v>
      </c>
    </row>
    <row r="40" spans="1:8">
      <c r="A40" s="14" t="s">
        <v>44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40374844</v>
      </c>
      <c r="C42" s="25">
        <f t="shared" ref="C42:G42" si="13">C43+C52+C60+C70</f>
        <v>58667800.579999998</v>
      </c>
      <c r="D42" s="25">
        <f t="shared" si="13"/>
        <v>99042644.579999983</v>
      </c>
      <c r="E42" s="25">
        <f t="shared" si="13"/>
        <v>27034818.710000001</v>
      </c>
      <c r="F42" s="25">
        <f t="shared" si="13"/>
        <v>26640633.599999998</v>
      </c>
      <c r="G42" s="25">
        <f t="shared" si="13"/>
        <v>72007825.869999975</v>
      </c>
    </row>
    <row r="43" spans="1:8">
      <c r="A43" s="8" t="s">
        <v>46</v>
      </c>
      <c r="B43" s="24">
        <f>SUM(B44:B51)</f>
        <v>2203100</v>
      </c>
      <c r="C43" s="24">
        <f t="shared" ref="C43:G43" si="14">SUM(C44:C51)</f>
        <v>61000</v>
      </c>
      <c r="D43" s="24">
        <f t="shared" si="14"/>
        <v>2264100</v>
      </c>
      <c r="E43" s="24">
        <f t="shared" si="14"/>
        <v>1916597.01</v>
      </c>
      <c r="F43" s="24">
        <f t="shared" si="14"/>
        <v>1722411.9</v>
      </c>
      <c r="G43" s="24">
        <f t="shared" si="14"/>
        <v>347502.99</v>
      </c>
    </row>
    <row r="44" spans="1:8">
      <c r="A44" s="14" t="s">
        <v>14</v>
      </c>
      <c r="B44" s="24">
        <v>0</v>
      </c>
      <c r="C44" s="24">
        <v>0</v>
      </c>
      <c r="D44" s="24">
        <f t="shared" ref="D44:D51" si="15">B44+C44</f>
        <v>0</v>
      </c>
      <c r="E44" s="24">
        <v>0</v>
      </c>
      <c r="F44" s="24">
        <v>0</v>
      </c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>
        <v>0</v>
      </c>
      <c r="C45" s="24">
        <v>0</v>
      </c>
      <c r="D45" s="24">
        <f t="shared" si="15"/>
        <v>0</v>
      </c>
      <c r="E45" s="24">
        <v>0</v>
      </c>
      <c r="F45" s="24">
        <v>0</v>
      </c>
      <c r="G45" s="24">
        <f t="shared" si="16"/>
        <v>0</v>
      </c>
      <c r="H45" s="19" t="s">
        <v>77</v>
      </c>
    </row>
    <row r="46" spans="1:8">
      <c r="A46" s="14" t="s">
        <v>16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78</v>
      </c>
    </row>
    <row r="47" spans="1:8">
      <c r="A47" s="14" t="s">
        <v>17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79</v>
      </c>
    </row>
    <row r="48" spans="1:8">
      <c r="A48" s="14" t="s">
        <v>18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80</v>
      </c>
    </row>
    <row r="49" spans="1:8">
      <c r="A49" s="14" t="s">
        <v>19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81</v>
      </c>
    </row>
    <row r="50" spans="1:8">
      <c r="A50" s="14" t="s">
        <v>20</v>
      </c>
      <c r="B50" s="29">
        <v>2203100</v>
      </c>
      <c r="C50" s="29">
        <v>61000</v>
      </c>
      <c r="D50" s="24">
        <f t="shared" si="15"/>
        <v>2264100</v>
      </c>
      <c r="E50" s="29">
        <v>1916597.01</v>
      </c>
      <c r="F50" s="29">
        <v>1722411.9</v>
      </c>
      <c r="G50" s="24">
        <f t="shared" si="16"/>
        <v>347502.99</v>
      </c>
      <c r="H50" s="19" t="s">
        <v>82</v>
      </c>
    </row>
    <row r="51" spans="1:8">
      <c r="A51" s="14" t="s">
        <v>21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37191744</v>
      </c>
      <c r="C52" s="24">
        <f t="shared" ref="C52:G52" si="17">SUM(C53:C59)</f>
        <v>58057101.869999997</v>
      </c>
      <c r="D52" s="24">
        <f t="shared" si="17"/>
        <v>95248845.86999999</v>
      </c>
      <c r="E52" s="24">
        <f t="shared" si="17"/>
        <v>24033167.09</v>
      </c>
      <c r="F52" s="24">
        <f t="shared" si="17"/>
        <v>23833167.09</v>
      </c>
      <c r="G52" s="24">
        <f t="shared" si="17"/>
        <v>71215678.779999986</v>
      </c>
    </row>
    <row r="53" spans="1:8">
      <c r="A53" s="14" t="s">
        <v>23</v>
      </c>
      <c r="B53" s="24">
        <v>0</v>
      </c>
      <c r="C53" s="24">
        <v>0</v>
      </c>
      <c r="D53" s="24">
        <f t="shared" ref="D53:D59" si="18">B53+C53</f>
        <v>0</v>
      </c>
      <c r="E53" s="24">
        <v>0</v>
      </c>
      <c r="F53" s="24">
        <v>0</v>
      </c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9">
        <v>37191744</v>
      </c>
      <c r="C54" s="29">
        <v>55857507.509999998</v>
      </c>
      <c r="D54" s="24">
        <f t="shared" si="18"/>
        <v>93049251.50999999</v>
      </c>
      <c r="E54" s="29">
        <v>24033167.09</v>
      </c>
      <c r="F54" s="29">
        <v>23833167.09</v>
      </c>
      <c r="G54" s="24">
        <f t="shared" si="19"/>
        <v>69016084.419999987</v>
      </c>
      <c r="H54" s="20" t="s">
        <v>85</v>
      </c>
    </row>
    <row r="55" spans="1:8">
      <c r="A55" s="14" t="s">
        <v>25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86</v>
      </c>
    </row>
    <row r="56" spans="1:8">
      <c r="A56" s="6" t="s">
        <v>26</v>
      </c>
      <c r="B56" s="29">
        <v>0</v>
      </c>
      <c r="C56" s="29">
        <v>2199594.36</v>
      </c>
      <c r="D56" s="24">
        <f t="shared" si="18"/>
        <v>2199594.36</v>
      </c>
      <c r="E56" s="29">
        <v>0</v>
      </c>
      <c r="F56" s="29">
        <v>0</v>
      </c>
      <c r="G56" s="24">
        <f t="shared" si="19"/>
        <v>2199594.36</v>
      </c>
      <c r="H56" s="20" t="s">
        <v>87</v>
      </c>
    </row>
    <row r="57" spans="1:8">
      <c r="A57" s="14" t="s">
        <v>27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88</v>
      </c>
    </row>
    <row r="58" spans="1:8">
      <c r="A58" s="14" t="s">
        <v>28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0" t="s">
        <v>89</v>
      </c>
    </row>
    <row r="59" spans="1:8">
      <c r="A59" s="14" t="s">
        <v>29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980000</v>
      </c>
      <c r="C60" s="24">
        <f t="shared" ref="C60:G60" si="20">SUM(C61:C69)</f>
        <v>549698.71</v>
      </c>
      <c r="D60" s="24">
        <f t="shared" si="20"/>
        <v>1529698.71</v>
      </c>
      <c r="E60" s="24">
        <f t="shared" si="20"/>
        <v>1085054.6100000001</v>
      </c>
      <c r="F60" s="24">
        <f t="shared" si="20"/>
        <v>1085054.6100000001</v>
      </c>
      <c r="G60" s="24">
        <f t="shared" si="20"/>
        <v>444644.1</v>
      </c>
    </row>
    <row r="61" spans="1:8">
      <c r="A61" s="14" t="s">
        <v>31</v>
      </c>
      <c r="B61" s="29">
        <v>180000</v>
      </c>
      <c r="C61" s="29">
        <v>299367.71000000002</v>
      </c>
      <c r="D61" s="24">
        <f t="shared" ref="D61:D69" si="21">B61+C61</f>
        <v>479367.71</v>
      </c>
      <c r="E61" s="29">
        <v>479367.71</v>
      </c>
      <c r="F61" s="29">
        <v>479367.71</v>
      </c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9">
        <v>800000</v>
      </c>
      <c r="C62" s="29">
        <v>250331</v>
      </c>
      <c r="D62" s="24">
        <f t="shared" si="21"/>
        <v>1050331</v>
      </c>
      <c r="E62" s="29">
        <v>605686.9</v>
      </c>
      <c r="F62" s="29">
        <v>605686.9</v>
      </c>
      <c r="G62" s="24">
        <f t="shared" si="22"/>
        <v>444644.1</v>
      </c>
      <c r="H62" s="21" t="s">
        <v>92</v>
      </c>
    </row>
    <row r="63" spans="1:8">
      <c r="A63" s="14" t="s">
        <v>33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93</v>
      </c>
    </row>
    <row r="64" spans="1:8">
      <c r="A64" s="14" t="s">
        <v>34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94</v>
      </c>
    </row>
    <row r="65" spans="1:8">
      <c r="A65" s="14" t="s">
        <v>35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95</v>
      </c>
    </row>
    <row r="66" spans="1:8">
      <c r="A66" s="14" t="s">
        <v>36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96</v>
      </c>
    </row>
    <row r="67" spans="1:8">
      <c r="A67" s="14" t="s">
        <v>37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97</v>
      </c>
    </row>
    <row r="68" spans="1:8">
      <c r="A68" s="14" t="s">
        <v>38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98</v>
      </c>
    </row>
    <row r="69" spans="1:8">
      <c r="A69" s="14" t="s">
        <v>39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>
        <v>0</v>
      </c>
      <c r="C71" s="24">
        <v>0</v>
      </c>
      <c r="D71" s="24">
        <f t="shared" ref="D71:D74" si="24">B71+C71</f>
        <v>0</v>
      </c>
      <c r="E71" s="24">
        <v>0</v>
      </c>
      <c r="F71" s="24">
        <v>0</v>
      </c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>
        <v>0</v>
      </c>
      <c r="C72" s="24">
        <v>0</v>
      </c>
      <c r="D72" s="24">
        <f t="shared" si="24"/>
        <v>0</v>
      </c>
      <c r="E72" s="24">
        <v>0</v>
      </c>
      <c r="F72" s="24">
        <v>0</v>
      </c>
      <c r="G72" s="24">
        <f t="shared" si="25"/>
        <v>0</v>
      </c>
      <c r="H72" s="22" t="s">
        <v>101</v>
      </c>
    </row>
    <row r="73" spans="1:8">
      <c r="A73" s="14" t="s">
        <v>43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102</v>
      </c>
    </row>
    <row r="74" spans="1:8">
      <c r="A74" s="14" t="s">
        <v>44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111189844</v>
      </c>
      <c r="C76" s="25">
        <f t="shared" ref="C76:G76" si="26">C8+C42</f>
        <v>80688242.659999996</v>
      </c>
      <c r="D76" s="25">
        <f t="shared" si="26"/>
        <v>191878086.65999997</v>
      </c>
      <c r="E76" s="25">
        <f t="shared" si="26"/>
        <v>82644288.400000006</v>
      </c>
      <c r="F76" s="25">
        <f t="shared" si="26"/>
        <v>81970610.040000007</v>
      </c>
      <c r="G76" s="25">
        <f t="shared" si="26"/>
        <v>109233798.25999998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2023-11-10T21:37:23Z</dcterms:modified>
</cp:coreProperties>
</file>